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Рассмотрен." sheetId="10" r:id="rId1"/>
  </sheets>
  <calcPr calcId="124519"/>
</workbook>
</file>

<file path=xl/calcChain.xml><?xml version="1.0" encoding="utf-8"?>
<calcChain xmlns="http://schemas.openxmlformats.org/spreadsheetml/2006/main">
  <c r="T20" i="10"/>
  <c r="U20" s="1"/>
  <c r="T19"/>
  <c r="U19" s="1"/>
  <c r="T18"/>
  <c r="U18" s="1"/>
  <c r="T17"/>
  <c r="U17" s="1"/>
  <c r="T16"/>
  <c r="U16" s="1"/>
  <c r="T15"/>
  <c r="U15" s="1"/>
  <c r="T14"/>
  <c r="U14" s="1"/>
  <c r="T13"/>
  <c r="U13" s="1"/>
  <c r="T12"/>
  <c r="U12" s="1"/>
  <c r="T11"/>
  <c r="U11" s="1"/>
  <c r="T10"/>
  <c r="U10" s="1"/>
  <c r="T9"/>
  <c r="U9" s="1"/>
  <c r="T8"/>
  <c r="U8" s="1"/>
  <c r="W5"/>
</calcChain>
</file>

<file path=xl/sharedStrings.xml><?xml version="1.0" encoding="utf-8"?>
<sst xmlns="http://schemas.openxmlformats.org/spreadsheetml/2006/main" count="59" uniqueCount="58">
  <si>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</si>
  <si>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</si>
  <si>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</si>
  <si>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</si>
  <si>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</si>
  <si>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</si>
  <si>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</si>
  <si>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</si>
  <si>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</si>
  <si>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</si>
  <si>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</si>
  <si>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</si>
  <si>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</si>
  <si>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</si>
  <si>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</si>
  <si>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</si>
  <si>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</si>
  <si>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</si>
  <si>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</si>
  <si>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</si>
  <si>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</si>
  <si>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</si>
  <si>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</si>
  <si>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</si>
  <si>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</si>
  <si>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</si>
  <si>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</si>
  <si>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</si>
  <si>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</si>
  <si>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</si>
  <si>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</si>
  <si>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</si>
  <si>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</si>
  <si>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</si>
  <si>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r>
      <t xml:space="preserve">Информация об участниках отбора на </t>
    </r>
    <r>
      <rPr>
        <sz val="10"/>
        <color theme="1"/>
        <rFont val="Times New Roman"/>
        <family val="1"/>
        <charset val="204"/>
      </rPr>
      <t xml:space="preserve">возмещение части затрат по производству молока, предложения (заявки) которые были рассмотрены </t>
    </r>
  </si>
  <si>
    <t>646080 Омская область Москаленский район село Элита улица Ленина дом 2</t>
  </si>
  <si>
    <t>Номер регистрации</t>
  </si>
  <si>
    <t>Сумма субсидии, руб.коп.</t>
  </si>
  <si>
    <t>Матросова Татьяна Анатольевна</t>
  </si>
  <si>
    <t>552100447673</t>
  </si>
  <si>
    <t xml:space="preserve">Дьячко Александр Сергеевич </t>
  </si>
  <si>
    <t>552003810404</t>
  </si>
  <si>
    <t>Шведина Татьяна Егоровна</t>
  </si>
  <si>
    <t>Диппель Ирина Николаевна</t>
  </si>
  <si>
    <t>552100906430</t>
  </si>
  <si>
    <t>552103592132</t>
  </si>
  <si>
    <t>Жолдаспаева Гульзада Оралбаевна</t>
  </si>
  <si>
    <t>552103782704</t>
  </si>
  <si>
    <t>Гусенко Елена Ивановна</t>
  </si>
  <si>
    <t>Горбачева Наталья Александровна</t>
  </si>
  <si>
    <t>Диппель Николай Александрович</t>
  </si>
  <si>
    <t>552102622049</t>
  </si>
  <si>
    <t>24 мая 2024 года</t>
  </si>
  <si>
    <t>Дорохова Татьяна Владимировна</t>
  </si>
  <si>
    <t>552101153901</t>
  </si>
  <si>
    <t>Терешкова Елена Васильевна</t>
  </si>
  <si>
    <t>Малахевич Елена Ивановна</t>
  </si>
  <si>
    <t>Сергиенко Алексей Петрович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</si>
</sst>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/>
    <xf numFmtId="14" fontId="2" fillId="0" borderId="1" xfId="0" applyNumberFormat="1" applyFont="1" applyFill="1" applyBorder="1"/>
    <xf numFmtId="0" fontId="0" fillId="0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wrapText="1"/>
    </xf>
    <xf numFmtId="4" fontId="0" fillId="3" borderId="0" xfId="0" applyNumberFormat="1" applyFont="1" applyFill="1"/>
    <xf numFmtId="0" fontId="0" fillId="3" borderId="0" xfId="0" applyFont="1" applyFill="1"/>
    <xf numFmtId="0" fontId="3" fillId="0" borderId="0" xfId="0" applyFont="1" applyAlignment="1">
      <alignment horizontal="left"/>
    </xf>
    <xf numFmtId="4" fontId="4" fillId="3" borderId="0" xfId="0" applyNumberFormat="1" applyFont="1" applyFill="1" applyAlignment="1">
      <alignment horizontal="right"/>
    </xf>
    <xf numFmtId="4" fontId="4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right"/>
    </xf>
    <xf numFmtId="14" fontId="4" fillId="3" borderId="1" xfId="0" applyNumberFormat="1" applyFont="1" applyFill="1" applyBorder="1"/>
    <xf numFmtId="0" fontId="4" fillId="3" borderId="1" xfId="0" applyFont="1" applyFill="1" applyBorder="1"/>
    <xf numFmtId="14" fontId="5" fillId="3" borderId="1" xfId="0" applyNumberFormat="1" applyFont="1" applyFill="1" applyBorder="1"/>
    <xf numFmtId="49" fontId="5" fillId="3" borderId="3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0" xfId="0" applyNumberFormat="1" applyFont="1" applyFill="1" applyBorder="1" applyAlignment="1">
      <alignment wrapText="1"/>
    </xf>
    <xf numFmtId="4" fontId="0" fillId="3" borderId="0" xfId="0" applyNumberFormat="1" applyFont="1" applyFill="1" applyAlignment="1">
      <alignment wrapText="1"/>
    </xf>
    <xf numFmtId="0" fontId="0" fillId="3" borderId="0" xfId="0" applyFont="1" applyFill="1" applyAlignment="1">
      <alignment wrapText="1"/>
    </xf>
    <xf numFmtId="49" fontId="4" fillId="3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right" wrapText="1"/>
    </xf>
    <xf numFmtId="49" fontId="4" fillId="3" borderId="0" xfId="0" applyNumberFormat="1" applyFont="1" applyFill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4" fontId="4" fillId="3" borderId="0" xfId="0" applyNumberFormat="1" applyFont="1" applyFill="1"/>
    <xf numFmtId="49" fontId="1" fillId="0" borderId="0" xfId="0" applyNumberFormat="1" applyFont="1" applyAlignment="1">
      <alignment horizont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wrapText="1"/>
    </xf>
    <xf numFmtId="4" fontId="2" fillId="3" borderId="0" xfId="0" applyNumberFormat="1" applyFont="1" applyFill="1"/>
    <xf numFmtId="49" fontId="4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4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49" fontId="1" fillId="3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V27"/>
  <sheetViews>
    <sheetView tabSelected="1" topLeftCell="C1" workbookViewId="0">
      <selection activeCell="G19" sqref="G19"/>
    </sheetView>
  </sheetViews>
  <sheetFormatPr defaultRowHeight="15.6"/>
  <cols>
    <col min="1" max="1" width="4.33203125" style="11" hidden="1" customWidth="1"/>
    <col min="2" max="2" width="12.44140625" style="1" hidden="1" customWidth="1"/>
    <col min="3" max="3" width="5.33203125" style="46" customWidth="1"/>
    <col min="4" max="4" width="37" style="47" customWidth="1"/>
    <col min="5" max="5" width="24.109375" style="48" hidden="1" customWidth="1"/>
    <col min="6" max="6" width="13.77734375" style="47" customWidth="1"/>
    <col min="7" max="7" width="12.88671875" style="47" customWidth="1"/>
    <col min="8" max="8" width="13.6640625" style="47" customWidth="1"/>
    <col min="9" max="9" width="11.5546875" style="47" hidden="1" customWidth="1"/>
    <col min="10" max="10" width="37.88671875" style="47" hidden="1" customWidth="1"/>
    <col min="11" max="11" width="6" style="47" hidden="1" customWidth="1"/>
    <col min="12" max="12" width="8.88671875" style="47" hidden="1" customWidth="1"/>
    <col min="13" max="13" width="36.44140625" style="47" hidden="1" customWidth="1"/>
    <col min="14" max="14" width="9.6640625" style="47" hidden="1" customWidth="1"/>
    <col min="15" max="15" width="42.6640625" style="47" hidden="1" customWidth="1"/>
    <col min="16" max="16" width="9.44140625" style="47" hidden="1" customWidth="1"/>
    <col min="17" max="21" width="13" style="49" hidden="1" customWidth="1"/>
    <col min="22" max="25" width="13" style="14" hidden="1" customWidth="1"/>
    <col min="26" max="36" width="0" style="15" hidden="1" customWidth="1"/>
    <col min="37" max="37" width="8.88671875" style="15"/>
    <col min="38" max="74" width="8.88671875" style="9"/>
  </cols>
  <sheetData>
    <row r="1" spans="1:74" ht="43.2" customHeight="1">
      <c r="A1" s="71" t="s">
        <v>34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7"/>
    </row>
    <row r="2" spans="1:74" ht="22.9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17"/>
    </row>
    <row r="3" spans="1:74" ht="14.4">
      <c r="A3" s="70" t="s">
        <v>35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18"/>
    </row>
    <row r="4" spans="1:74" ht="14.4">
      <c r="A4" s="16"/>
      <c r="B4" s="16"/>
      <c r="C4" s="19"/>
      <c r="D4" s="19"/>
      <c r="E4" s="19"/>
      <c r="F4" s="19"/>
      <c r="G4" s="72" t="s">
        <v>52</v>
      </c>
      <c r="H4" s="72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8"/>
    </row>
    <row r="5" spans="1:74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18"/>
      <c r="W5" s="14" t="e">
        <f>#REF!+#REF!+Q21</f>
        <v>#REF!</v>
      </c>
    </row>
    <row r="6" spans="1:74" s="4" customFormat="1" ht="93.6">
      <c r="A6" s="10" t="s">
        <v>0</v>
      </c>
      <c r="B6" s="3"/>
      <c r="C6" s="20" t="s">
        <v>0</v>
      </c>
      <c r="D6" s="21" t="s">
        <v>33</v>
      </c>
      <c r="E6" s="22" t="s">
        <v>14</v>
      </c>
      <c r="F6" s="21" t="s">
        <v>1</v>
      </c>
      <c r="G6" s="21" t="s">
        <v>20</v>
      </c>
      <c r="H6" s="21" t="s">
        <v>36</v>
      </c>
      <c r="I6" s="21" t="s">
        <v>9</v>
      </c>
      <c r="J6" s="21" t="s">
        <v>10</v>
      </c>
      <c r="K6" s="21"/>
      <c r="L6" s="21"/>
      <c r="M6" s="21"/>
      <c r="N6" s="21" t="s">
        <v>11</v>
      </c>
      <c r="O6" s="21" t="s">
        <v>12</v>
      </c>
      <c r="P6" s="21"/>
      <c r="Q6" s="23" t="s">
        <v>3</v>
      </c>
      <c r="R6" s="23" t="s">
        <v>4</v>
      </c>
      <c r="S6" s="23" t="s">
        <v>37</v>
      </c>
      <c r="T6" s="51" t="s">
        <v>5</v>
      </c>
      <c r="U6" s="51" t="s">
        <v>6</v>
      </c>
      <c r="V6" s="24"/>
      <c r="W6" s="25"/>
      <c r="X6" s="25" t="s">
        <v>2</v>
      </c>
      <c r="Y6" s="25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</row>
    <row r="7" spans="1:74" s="4" customFormat="1">
      <c r="A7" s="10">
        <v>1</v>
      </c>
      <c r="B7" s="3"/>
      <c r="C7" s="20" t="s">
        <v>32</v>
      </c>
      <c r="D7" s="21">
        <v>2</v>
      </c>
      <c r="E7" s="22"/>
      <c r="F7" s="21">
        <v>3</v>
      </c>
      <c r="G7" s="21">
        <v>4</v>
      </c>
      <c r="H7" s="21">
        <v>5</v>
      </c>
      <c r="I7" s="21"/>
      <c r="J7" s="21"/>
      <c r="K7" s="21"/>
      <c r="L7" s="21"/>
      <c r="M7" s="21"/>
      <c r="N7" s="21"/>
      <c r="O7" s="21"/>
      <c r="P7" s="21"/>
      <c r="Q7" s="27">
        <v>4</v>
      </c>
      <c r="R7" s="27">
        <v>5</v>
      </c>
      <c r="S7" s="27">
        <v>6</v>
      </c>
      <c r="T7" s="52">
        <v>7</v>
      </c>
      <c r="U7" s="52">
        <v>8</v>
      </c>
      <c r="V7" s="24"/>
      <c r="W7" s="25"/>
      <c r="X7" s="25"/>
      <c r="Y7" s="25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s="2" customFormat="1" ht="15.9" customHeight="1">
      <c r="A8" s="5">
        <v>1</v>
      </c>
      <c r="B8" s="6">
        <v>44376</v>
      </c>
      <c r="C8" s="63">
        <v>1</v>
      </c>
      <c r="D8" s="59" t="s">
        <v>49</v>
      </c>
      <c r="E8" s="40"/>
      <c r="F8" s="65">
        <v>552102622296</v>
      </c>
      <c r="G8" s="58">
        <v>45425</v>
      </c>
      <c r="H8" s="53">
        <v>1</v>
      </c>
      <c r="I8" s="33">
        <v>18402</v>
      </c>
      <c r="J8" s="28" t="s">
        <v>19</v>
      </c>
      <c r="K8" s="30" t="s">
        <v>7</v>
      </c>
      <c r="L8" s="30" t="s">
        <v>13</v>
      </c>
      <c r="M8" s="29" t="s">
        <v>8</v>
      </c>
      <c r="N8" s="30" t="s">
        <v>16</v>
      </c>
      <c r="O8" s="30" t="s">
        <v>18</v>
      </c>
      <c r="P8" s="34" t="s">
        <v>17</v>
      </c>
      <c r="Q8" s="35">
        <v>2420</v>
      </c>
      <c r="R8" s="36">
        <v>2.6</v>
      </c>
      <c r="S8" s="36">
        <v>4074.2</v>
      </c>
      <c r="T8" s="54">
        <f t="shared" ref="T8:T20" si="0">ROUND(S8*13%,0)</f>
        <v>530</v>
      </c>
      <c r="U8" s="54">
        <f t="shared" ref="U8:U20" si="1">S8-T8</f>
        <v>3544.2</v>
      </c>
      <c r="V8" s="37"/>
      <c r="W8" s="38"/>
      <c r="X8" s="38"/>
      <c r="Y8" s="38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</row>
    <row r="9" spans="1:74" s="2" customFormat="1" ht="15.9" customHeight="1">
      <c r="A9" s="5">
        <v>2</v>
      </c>
      <c r="B9" s="6">
        <v>44376</v>
      </c>
      <c r="C9" s="63" t="s">
        <v>21</v>
      </c>
      <c r="D9" s="28" t="s">
        <v>53</v>
      </c>
      <c r="E9" s="29"/>
      <c r="F9" s="57" t="s">
        <v>54</v>
      </c>
      <c r="G9" s="58">
        <v>45425</v>
      </c>
      <c r="H9" s="53">
        <v>2</v>
      </c>
      <c r="I9" s="31"/>
      <c r="J9" s="32"/>
      <c r="K9" s="41"/>
      <c r="L9" s="41"/>
      <c r="M9" s="29"/>
      <c r="N9" s="41"/>
      <c r="O9" s="41"/>
      <c r="P9" s="42"/>
      <c r="Q9" s="35"/>
      <c r="R9" s="36"/>
      <c r="S9" s="36">
        <v>6032</v>
      </c>
      <c r="T9" s="54">
        <f t="shared" si="0"/>
        <v>784</v>
      </c>
      <c r="U9" s="54">
        <f t="shared" si="1"/>
        <v>5248</v>
      </c>
      <c r="V9" s="37"/>
      <c r="W9" s="38"/>
      <c r="X9" s="38"/>
      <c r="Y9" s="38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</row>
    <row r="10" spans="1:74" s="2" customFormat="1" ht="15.9" customHeight="1">
      <c r="A10" s="5">
        <v>3</v>
      </c>
      <c r="B10" s="6">
        <v>44376</v>
      </c>
      <c r="C10" s="63" t="s">
        <v>22</v>
      </c>
      <c r="D10" s="28" t="s">
        <v>55</v>
      </c>
      <c r="E10" s="40"/>
      <c r="F10" s="66">
        <v>552102040971</v>
      </c>
      <c r="G10" s="58">
        <v>45425</v>
      </c>
      <c r="H10" s="53">
        <v>3</v>
      </c>
      <c r="I10" s="33"/>
      <c r="J10" s="28"/>
      <c r="K10" s="30"/>
      <c r="L10" s="30"/>
      <c r="M10" s="40"/>
      <c r="N10" s="30"/>
      <c r="O10" s="41"/>
      <c r="P10" s="42"/>
      <c r="Q10" s="35"/>
      <c r="R10" s="36"/>
      <c r="S10" s="36">
        <v>22958</v>
      </c>
      <c r="T10" s="54">
        <f t="shared" si="0"/>
        <v>2985</v>
      </c>
      <c r="U10" s="54">
        <f t="shared" si="1"/>
        <v>19973</v>
      </c>
      <c r="V10" s="37"/>
      <c r="W10" s="38"/>
      <c r="X10" s="38"/>
      <c r="Y10" s="38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</row>
    <row r="11" spans="1:74" s="7" customFormat="1" ht="15.9" customHeight="1">
      <c r="A11" s="5">
        <v>4</v>
      </c>
      <c r="B11" s="6">
        <v>44376</v>
      </c>
      <c r="C11" s="63" t="s">
        <v>23</v>
      </c>
      <c r="D11" s="28" t="s">
        <v>46</v>
      </c>
      <c r="E11" s="29"/>
      <c r="F11" s="57" t="s">
        <v>47</v>
      </c>
      <c r="G11" s="58">
        <v>45425</v>
      </c>
      <c r="H11" s="53">
        <v>4</v>
      </c>
      <c r="I11" s="33"/>
      <c r="J11" s="28"/>
      <c r="K11" s="30"/>
      <c r="L11" s="30"/>
      <c r="M11" s="29"/>
      <c r="N11" s="30"/>
      <c r="O11" s="30"/>
      <c r="P11" s="34"/>
      <c r="Q11" s="35"/>
      <c r="R11" s="36"/>
      <c r="S11" s="36">
        <v>4157.3999999999996</v>
      </c>
      <c r="T11" s="54">
        <f t="shared" si="0"/>
        <v>540</v>
      </c>
      <c r="U11" s="54">
        <f t="shared" si="1"/>
        <v>3617.3999999999996</v>
      </c>
      <c r="V11" s="37"/>
      <c r="W11" s="38"/>
      <c r="X11" s="38"/>
      <c r="Y11" s="38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</row>
    <row r="12" spans="1:74" s="7" customFormat="1" ht="15.9" customHeight="1">
      <c r="A12" s="5">
        <v>5</v>
      </c>
      <c r="B12" s="6">
        <v>44376</v>
      </c>
      <c r="C12" s="63" t="s">
        <v>24</v>
      </c>
      <c r="D12" s="32" t="s">
        <v>43</v>
      </c>
      <c r="E12" s="40"/>
      <c r="F12" s="60" t="s">
        <v>45</v>
      </c>
      <c r="G12" s="58">
        <v>45425</v>
      </c>
      <c r="H12" s="53">
        <v>5</v>
      </c>
      <c r="I12" s="33"/>
      <c r="J12" s="28"/>
      <c r="K12" s="30"/>
      <c r="L12" s="30"/>
      <c r="M12" s="29"/>
      <c r="N12" s="30"/>
      <c r="O12" s="30"/>
      <c r="P12" s="34"/>
      <c r="Q12" s="35"/>
      <c r="R12" s="36"/>
      <c r="S12" s="36"/>
      <c r="T12" s="54">
        <f t="shared" si="0"/>
        <v>0</v>
      </c>
      <c r="U12" s="54">
        <f t="shared" si="1"/>
        <v>0</v>
      </c>
      <c r="V12" s="37"/>
      <c r="W12" s="38"/>
      <c r="X12" s="38"/>
      <c r="Y12" s="38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</row>
    <row r="13" spans="1:74" s="7" customFormat="1" ht="15.9" customHeight="1">
      <c r="A13" s="5">
        <v>6</v>
      </c>
      <c r="B13" s="6">
        <v>44376</v>
      </c>
      <c r="C13" s="63" t="s">
        <v>25</v>
      </c>
      <c r="D13" s="43" t="s">
        <v>42</v>
      </c>
      <c r="E13" s="40"/>
      <c r="F13" s="56" t="s">
        <v>44</v>
      </c>
      <c r="G13" s="61">
        <v>45425</v>
      </c>
      <c r="H13" s="53">
        <v>6</v>
      </c>
      <c r="I13" s="33"/>
      <c r="J13" s="28"/>
      <c r="K13" s="30"/>
      <c r="L13" s="30"/>
      <c r="M13" s="29"/>
      <c r="N13" s="30"/>
      <c r="O13" s="41"/>
      <c r="P13" s="42"/>
      <c r="Q13" s="35"/>
      <c r="R13" s="36"/>
      <c r="S13" s="36"/>
      <c r="T13" s="54">
        <f t="shared" si="0"/>
        <v>0</v>
      </c>
      <c r="U13" s="54">
        <f t="shared" si="1"/>
        <v>0</v>
      </c>
      <c r="V13" s="37"/>
      <c r="W13" s="38"/>
      <c r="X13" s="38"/>
      <c r="Y13" s="38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</row>
    <row r="14" spans="1:74" s="7" customFormat="1" ht="15.9" customHeight="1">
      <c r="A14" s="5">
        <v>7</v>
      </c>
      <c r="B14" s="6">
        <v>44376</v>
      </c>
      <c r="C14" s="63" t="s">
        <v>26</v>
      </c>
      <c r="D14" s="28" t="s">
        <v>38</v>
      </c>
      <c r="E14" s="64"/>
      <c r="F14" s="60" t="s">
        <v>39</v>
      </c>
      <c r="G14" s="61">
        <v>45425</v>
      </c>
      <c r="H14" s="53">
        <v>7</v>
      </c>
      <c r="I14" s="33"/>
      <c r="J14" s="28"/>
      <c r="K14" s="30"/>
      <c r="L14" s="30"/>
      <c r="M14" s="29"/>
      <c r="N14" s="30"/>
      <c r="O14" s="30"/>
      <c r="P14" s="34"/>
      <c r="Q14" s="35"/>
      <c r="R14" s="36"/>
      <c r="S14" s="36"/>
      <c r="T14" s="54">
        <f t="shared" si="0"/>
        <v>0</v>
      </c>
      <c r="U14" s="54">
        <f t="shared" si="1"/>
        <v>0</v>
      </c>
      <c r="V14" s="37"/>
      <c r="W14" s="38"/>
      <c r="X14" s="38"/>
      <c r="Y14" s="38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</row>
    <row r="15" spans="1:74" s="7" customFormat="1" ht="15.9" customHeight="1">
      <c r="A15" s="5">
        <v>8</v>
      </c>
      <c r="B15" s="6">
        <v>44377</v>
      </c>
      <c r="C15" s="63" t="s">
        <v>27</v>
      </c>
      <c r="D15" s="59" t="s">
        <v>56</v>
      </c>
      <c r="E15" s="59"/>
      <c r="F15" s="62">
        <v>552101071423</v>
      </c>
      <c r="G15" s="61">
        <v>45425</v>
      </c>
      <c r="H15" s="53">
        <v>8</v>
      </c>
      <c r="I15" s="33"/>
      <c r="J15" s="28"/>
      <c r="K15" s="30"/>
      <c r="L15" s="30"/>
      <c r="M15" s="29"/>
      <c r="N15" s="30"/>
      <c r="O15" s="30"/>
      <c r="P15" s="34"/>
      <c r="Q15" s="35"/>
      <c r="R15" s="36"/>
      <c r="S15" s="36"/>
      <c r="T15" s="54">
        <f t="shared" si="0"/>
        <v>0</v>
      </c>
      <c r="U15" s="54">
        <f t="shared" si="1"/>
        <v>0</v>
      </c>
      <c r="V15" s="37"/>
      <c r="W15" s="38"/>
      <c r="X15" s="38"/>
      <c r="Y15" s="38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</row>
    <row r="16" spans="1:74" s="7" customFormat="1" ht="15.9" customHeight="1">
      <c r="A16" s="5">
        <v>9</v>
      </c>
      <c r="B16" s="6">
        <v>44377</v>
      </c>
      <c r="C16" s="63" t="s">
        <v>28</v>
      </c>
      <c r="D16" s="28" t="s">
        <v>48</v>
      </c>
      <c r="E16" s="64"/>
      <c r="F16" s="66">
        <v>554000748800</v>
      </c>
      <c r="G16" s="61">
        <v>45427</v>
      </c>
      <c r="H16" s="53">
        <v>9</v>
      </c>
      <c r="I16" s="31"/>
      <c r="J16" s="32"/>
      <c r="K16" s="41"/>
      <c r="L16" s="41"/>
      <c r="M16" s="29"/>
      <c r="N16" s="41"/>
      <c r="O16" s="30"/>
      <c r="P16" s="42"/>
      <c r="Q16" s="35"/>
      <c r="R16" s="36"/>
      <c r="S16" s="36"/>
      <c r="T16" s="54">
        <f t="shared" si="0"/>
        <v>0</v>
      </c>
      <c r="U16" s="54">
        <f t="shared" si="1"/>
        <v>0</v>
      </c>
      <c r="V16" s="37"/>
      <c r="W16" s="38"/>
      <c r="X16" s="38"/>
      <c r="Y16" s="38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</row>
    <row r="17" spans="1:74" s="7" customFormat="1" ht="15.9" customHeight="1">
      <c r="A17" s="5">
        <v>10</v>
      </c>
      <c r="B17" s="6">
        <v>44377</v>
      </c>
      <c r="C17" s="63" t="s">
        <v>29</v>
      </c>
      <c r="D17" s="28" t="s">
        <v>40</v>
      </c>
      <c r="E17" s="29" t="s">
        <v>15</v>
      </c>
      <c r="F17" s="57" t="s">
        <v>41</v>
      </c>
      <c r="G17" s="61">
        <v>45427</v>
      </c>
      <c r="H17" s="53">
        <v>10</v>
      </c>
      <c r="I17" s="33"/>
      <c r="J17" s="28"/>
      <c r="K17" s="30"/>
      <c r="L17" s="30"/>
      <c r="M17" s="40"/>
      <c r="N17" s="30"/>
      <c r="O17" s="30"/>
      <c r="P17" s="34"/>
      <c r="Q17" s="35"/>
      <c r="R17" s="36"/>
      <c r="S17" s="36"/>
      <c r="T17" s="54">
        <f t="shared" si="0"/>
        <v>0</v>
      </c>
      <c r="U17" s="54">
        <f t="shared" si="1"/>
        <v>0</v>
      </c>
      <c r="V17" s="37"/>
      <c r="W17" s="38"/>
      <c r="X17" s="38"/>
      <c r="Y17" s="38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</row>
    <row r="18" spans="1:74" s="8" customFormat="1" ht="15.9" customHeight="1">
      <c r="A18" s="5">
        <v>11</v>
      </c>
      <c r="B18" s="6">
        <v>44377</v>
      </c>
      <c r="C18" s="63" t="s">
        <v>30</v>
      </c>
      <c r="D18" s="43" t="s">
        <v>50</v>
      </c>
      <c r="E18" s="29"/>
      <c r="F18" s="56" t="s">
        <v>51</v>
      </c>
      <c r="G18" s="61">
        <v>45427</v>
      </c>
      <c r="H18" s="53">
        <v>11</v>
      </c>
      <c r="I18" s="44"/>
      <c r="J18" s="43"/>
      <c r="K18" s="30"/>
      <c r="L18" s="30"/>
      <c r="M18" s="40"/>
      <c r="N18" s="30"/>
      <c r="O18" s="30"/>
      <c r="P18" s="45"/>
      <c r="Q18" s="35"/>
      <c r="R18" s="36"/>
      <c r="S18" s="36"/>
      <c r="T18" s="54">
        <f t="shared" si="0"/>
        <v>0</v>
      </c>
      <c r="U18" s="54">
        <f t="shared" si="1"/>
        <v>0</v>
      </c>
      <c r="V18" s="37"/>
      <c r="W18" s="38"/>
      <c r="X18" s="38"/>
      <c r="Y18" s="38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</row>
    <row r="19" spans="1:74" s="7" customFormat="1" ht="15.9" customHeight="1">
      <c r="A19" s="5">
        <v>12</v>
      </c>
      <c r="B19" s="6">
        <v>44377</v>
      </c>
      <c r="C19" s="63" t="s">
        <v>31</v>
      </c>
      <c r="D19" s="28" t="s">
        <v>57</v>
      </c>
      <c r="E19" s="64"/>
      <c r="F19" s="66">
        <v>552102692705</v>
      </c>
      <c r="G19" s="61">
        <v>45427</v>
      </c>
      <c r="H19" s="53">
        <v>12</v>
      </c>
      <c r="I19" s="33"/>
      <c r="J19" s="28"/>
      <c r="K19" s="30"/>
      <c r="L19" s="30"/>
      <c r="M19" s="40"/>
      <c r="N19" s="30"/>
      <c r="O19" s="30"/>
      <c r="P19" s="34"/>
      <c r="Q19" s="35"/>
      <c r="R19" s="36"/>
      <c r="S19" s="36"/>
      <c r="T19" s="54">
        <f t="shared" si="0"/>
        <v>0</v>
      </c>
      <c r="U19" s="54">
        <f t="shared" si="1"/>
        <v>0</v>
      </c>
      <c r="V19" s="37"/>
      <c r="W19" s="38"/>
      <c r="X19" s="38"/>
      <c r="Y19" s="38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</row>
    <row r="20" spans="1:74" s="7" customFormat="1" ht="15.9" customHeight="1">
      <c r="A20" s="5">
        <v>13</v>
      </c>
      <c r="B20" s="6">
        <v>44378</v>
      </c>
      <c r="C20" s="63"/>
      <c r="D20" s="43"/>
      <c r="E20" s="29"/>
      <c r="F20" s="56"/>
      <c r="G20" s="61"/>
      <c r="H20" s="53"/>
      <c r="I20" s="33"/>
      <c r="J20" s="28"/>
      <c r="K20" s="30"/>
      <c r="L20" s="30"/>
      <c r="M20" s="40"/>
      <c r="N20" s="30"/>
      <c r="O20" s="30"/>
      <c r="P20" s="34"/>
      <c r="Q20" s="35"/>
      <c r="R20" s="36"/>
      <c r="S20" s="36"/>
      <c r="T20" s="54">
        <f t="shared" si="0"/>
        <v>0</v>
      </c>
      <c r="U20" s="54">
        <f t="shared" si="1"/>
        <v>0</v>
      </c>
      <c r="V20" s="37"/>
      <c r="W20" s="38"/>
      <c r="X20" s="38"/>
      <c r="Y20" s="38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</row>
    <row r="21" spans="1:74" s="7" customFormat="1" ht="15.9" customHeight="1">
      <c r="A21" s="5">
        <v>17</v>
      </c>
      <c r="B21" s="6">
        <v>44378</v>
      </c>
      <c r="C21" s="63"/>
      <c r="D21" s="43"/>
      <c r="E21" s="29"/>
      <c r="F21" s="56"/>
      <c r="G21" s="61"/>
      <c r="H21" s="67"/>
      <c r="I21" s="47"/>
      <c r="J21" s="47"/>
      <c r="K21" s="47"/>
      <c r="L21" s="47"/>
      <c r="M21" s="47"/>
      <c r="N21" s="47"/>
      <c r="O21" s="47"/>
      <c r="P21" s="47"/>
      <c r="Q21" s="49"/>
      <c r="R21" s="49"/>
      <c r="S21" s="49"/>
      <c r="T21" s="55"/>
      <c r="U21" s="55"/>
      <c r="V21" s="37"/>
      <c r="W21" s="38"/>
      <c r="X21" s="38"/>
      <c r="Y21" s="38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</row>
    <row r="22" spans="1:74" s="7" customFormat="1" ht="15.9" customHeight="1">
      <c r="A22" s="5">
        <v>18</v>
      </c>
      <c r="B22" s="6">
        <v>44378</v>
      </c>
      <c r="C22" s="46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9"/>
      <c r="R22" s="49"/>
      <c r="S22" s="49"/>
      <c r="T22" s="55"/>
      <c r="U22" s="55"/>
      <c r="V22" s="37"/>
      <c r="W22" s="38"/>
      <c r="X22" s="38"/>
      <c r="Y22" s="38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</row>
    <row r="23" spans="1:74" s="7" customFormat="1" ht="15.9" customHeight="1">
      <c r="A23" s="5">
        <v>19</v>
      </c>
      <c r="B23" s="6">
        <v>44378</v>
      </c>
      <c r="C23" s="46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69"/>
      <c r="R23" s="69"/>
      <c r="S23" s="73"/>
      <c r="T23" s="73"/>
      <c r="U23" s="73"/>
      <c r="V23" s="37"/>
      <c r="W23" s="38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</row>
    <row r="27" spans="1:74">
      <c r="Q27" s="69"/>
      <c r="R27" s="69"/>
      <c r="S27" s="69"/>
      <c r="T27" s="69"/>
      <c r="U27" s="69"/>
    </row>
  </sheetData>
  <mergeCells count="8">
    <mergeCell ref="A5:U5"/>
    <mergeCell ref="Q27:R27"/>
    <mergeCell ref="S27:U27"/>
    <mergeCell ref="A3:U3"/>
    <mergeCell ref="A1:U1"/>
    <mergeCell ref="G4:H4"/>
    <mergeCell ref="Q23:R23"/>
    <mergeCell ref="S23:U23"/>
  </mergeCells>
  <pageMargins left="0.78740157480314965" right="0.11811023622047245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Рассмотрен.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2024-05-27T11:31:55Z</dcterms:modified>
</cp:coreProperties>
</file>